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4355" windowHeight="4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0" i="1"/>
  <c r="H19"/>
  <c r="H18"/>
</calcChain>
</file>

<file path=xl/sharedStrings.xml><?xml version="1.0" encoding="utf-8"?>
<sst xmlns="http://schemas.openxmlformats.org/spreadsheetml/2006/main" count="76" uniqueCount="72">
  <si>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</si>
  <si>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</si>
  <si>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</si>
  <si>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</si>
  <si>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</si>
  <si>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</si>
  <si>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</si>
  <si>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</si>
  <si>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</si>
  <si>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</si>
  <si>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</si>
  <si>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</si>
  <si>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</si>
  <si>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..</t>
  </si>
  <si>
    <t>2014-15</t>
  </si>
  <si>
    <t>2013-14</t>
  </si>
  <si>
    <t>DST</t>
  </si>
  <si>
    <t>Studies on design of 8, 10 Shagaols loaded nano-formulation for anti-cancer activity</t>
  </si>
  <si>
    <t>Dr KR Mahadik, Dr Sathiyanarayan</t>
  </si>
  <si>
    <t>UGC</t>
  </si>
  <si>
    <t>Dr K.R. Mahadik</t>
  </si>
  <si>
    <t>Design of novel nano-formulation of Psoriliacordifolia Linn as targeted anticancer agent</t>
  </si>
  <si>
    <t>Z-28015/234/2015-HPC (EMR)-AYUSH-A</t>
  </si>
  <si>
    <t>EMR scheme of Ministry of Ayush</t>
  </si>
  <si>
    <t>Evaluation of Triphala and Trimad for their effects on adipocytes biology and lipid metabolism</t>
  </si>
  <si>
    <t>1Dr.Arulmozhi.S</t>
  </si>
  <si>
    <t>Twenty eight lakhs and thirty two thousand</t>
  </si>
  <si>
    <t xml:space="preserve">Fifteen Lakhs </t>
  </si>
  <si>
    <t>Twenty Lakhs</t>
  </si>
  <si>
    <t>Isolation &amp; characterization of phytocompounds from selected medicinal plants &amp; development of chromatographic methods fortheir determination in herbal products</t>
  </si>
  <si>
    <t>National Medicinal plant Board (NMPD)</t>
  </si>
  <si>
    <t>Twnty lacks fifty five thousand</t>
  </si>
  <si>
    <t xml:space="preserve">2Dr K.R. Mahadik </t>
  </si>
  <si>
    <t>3 Dr. Ajay Namdeo</t>
  </si>
  <si>
    <t>BRNS</t>
  </si>
  <si>
    <t xml:space="preserve">Twenty five lakh eighty three thousand </t>
  </si>
  <si>
    <t>4.Dr. Chougle</t>
  </si>
  <si>
    <t>Reliance Pvt Ltd</t>
  </si>
  <si>
    <t>Value added products from marine alge</t>
  </si>
  <si>
    <t>MJB/230017996</t>
  </si>
  <si>
    <t>22/07/2016</t>
  </si>
  <si>
    <t xml:space="preserve">Fourteen lakhs fourty seven thousand and five hundred </t>
  </si>
  <si>
    <t>35/14/27/2016-BRNS/35103</t>
  </si>
  <si>
    <t>Microbial load and stability of some phytochemical compounds of selected Indian medicinal plants as affected by Gamma irradiation</t>
  </si>
  <si>
    <t>1.Dr. V.M.Shinde</t>
  </si>
  <si>
    <t>AICTE</t>
  </si>
  <si>
    <t>Fourteen Lakhs</t>
  </si>
  <si>
    <t>UGC Major</t>
  </si>
  <si>
    <t>42-699/SR/2013</t>
  </si>
  <si>
    <t>2 Dr.Sathiyanarayanan</t>
  </si>
  <si>
    <t>4. Dr. Arulmozhi</t>
  </si>
  <si>
    <t>Fourteen Lakhs fourty one thousand</t>
  </si>
  <si>
    <t>Fifteen lakh fifty one thousand</t>
  </si>
  <si>
    <t>Twelve lakhs seventy six thousand</t>
  </si>
  <si>
    <t>25/03/2013</t>
  </si>
  <si>
    <t>New formulation development and stability tea mix studies of Zingibarofficinale
(ROSCOE) &amp;Cymbopogoncitrares
(SPTRNH)</t>
  </si>
  <si>
    <t>Studies on design of nano-particulate formulations of Propolis for anticancer
activity</t>
  </si>
  <si>
    <t>Biotechnological strategies for the production of bioactive compounds from
cell cultures of Alpinia species</t>
  </si>
  <si>
    <t>Design of novel nanoparticulate herbal formulation for rheumatoid arthritis and studies on inflammatory pathways</t>
  </si>
  <si>
    <t>15/03/2013</t>
  </si>
  <si>
    <t>42-700-2013</t>
  </si>
  <si>
    <t>42-701-2013</t>
  </si>
  <si>
    <t>20/AICTE/RIFD/RPS(Policy-III)-8/2012-13</t>
  </si>
  <si>
    <t>19/02/13</t>
  </si>
  <si>
    <t>z.18017/187/CSS/R&amp;D/MH-01/2015-16-NMPB/2949</t>
  </si>
  <si>
    <t>30/12/2015</t>
  </si>
  <si>
    <t xml:space="preserve">43-487/2014(SR) </t>
  </si>
  <si>
    <t>29/12/2015</t>
  </si>
  <si>
    <t>15-16</t>
  </si>
  <si>
    <t>14-15</t>
  </si>
  <si>
    <t>13-14</t>
  </si>
  <si>
    <t>SB/HS/036/2014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</si>
</sst>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wrapText="1"/>
    </xf>
    <xf numFmtId="0" fontId="3" fillId="0" borderId="0" xfId="0" applyFont="1"/>
    <xf numFmtId="3" fontId="2" fillId="0" borderId="1" xfId="0" applyNumberFormat="1" applyFont="1" applyBorder="1"/>
    <xf numFmtId="0" fontId="3" fillId="2" borderId="2" xfId="0" applyFont="1" applyFill="1" applyBorder="1" applyAlignment="1">
      <alignment vertical="center" wrapText="1"/>
    </xf>
    <xf numFmtId="14" fontId="2" fillId="0" borderId="1" xfId="0" applyNumberFormat="1" applyFont="1" applyBorder="1"/>
    <xf numFmtId="0" fontId="2" fillId="0" borderId="1" xfId="0" applyNumberFormat="1" applyFont="1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3" fontId="0" fillId="0" borderId="0" xfId="0" applyNumberForma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C1" workbookViewId="0">
      <selection activeCell="H7" sqref="H7"/>
    </sheetView>
  </sheetViews>
  <sheetFormatPr defaultRowHeight="15"/>
  <cols>
    <col min="4" max="4" width="19.42578125" customWidth="1"/>
    <col min="5" max="5" width="23.7109375" customWidth="1"/>
    <col min="6" max="6" width="55.28515625" customWidth="1"/>
    <col min="7" max="7" width="18.42578125" customWidth="1"/>
    <col min="8" max="10" width="16.85546875" customWidth="1"/>
  </cols>
  <sheetData>
    <row r="1" spans="1:11" ht="15.75">
      <c r="A1" s="2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1"/>
    </row>
    <row r="2" spans="1:11" ht="47.25">
      <c r="A2" s="2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4" t="s">
        <v>11</v>
      </c>
      <c r="K2" s="8"/>
    </row>
    <row r="3" spans="1:11" ht="15.75">
      <c r="A3" s="1"/>
      <c r="B3" s="24">
        <v>1</v>
      </c>
      <c r="C3" s="24" t="s">
        <v>12</v>
      </c>
      <c r="D3" s="6" t="s">
        <v>25</v>
      </c>
      <c r="E3" s="7" t="s">
        <v>23</v>
      </c>
      <c r="F3" s="7" t="s">
        <v>24</v>
      </c>
      <c r="G3" s="7" t="s">
        <v>22</v>
      </c>
      <c r="H3" s="13">
        <v>2015</v>
      </c>
      <c r="I3" s="7">
        <v>2832000</v>
      </c>
      <c r="J3" s="7" t="s">
        <v>26</v>
      </c>
    </row>
    <row r="4" spans="1:11" ht="15.75">
      <c r="A4" s="1"/>
      <c r="B4" s="24"/>
      <c r="C4" s="24"/>
      <c r="D4" s="6" t="s">
        <v>32</v>
      </c>
      <c r="E4" s="7" t="s">
        <v>30</v>
      </c>
      <c r="F4" s="7" t="s">
        <v>29</v>
      </c>
      <c r="G4" s="7" t="s">
        <v>64</v>
      </c>
      <c r="H4" s="12" t="s">
        <v>65</v>
      </c>
      <c r="I4" s="10">
        <v>2055000</v>
      </c>
      <c r="J4" s="7" t="s">
        <v>31</v>
      </c>
    </row>
    <row r="5" spans="1:11" ht="15.75">
      <c r="A5" s="1"/>
      <c r="B5" s="24"/>
      <c r="C5" s="24"/>
      <c r="D5" s="6" t="s">
        <v>33</v>
      </c>
      <c r="E5" s="7" t="s">
        <v>34</v>
      </c>
      <c r="F5" s="7" t="s">
        <v>43</v>
      </c>
      <c r="G5" s="7" t="s">
        <v>42</v>
      </c>
      <c r="H5" s="12">
        <v>42590</v>
      </c>
      <c r="I5" s="7">
        <v>2583000</v>
      </c>
      <c r="J5" s="7" t="s">
        <v>35</v>
      </c>
    </row>
    <row r="6" spans="1:11" ht="15.75">
      <c r="A6" s="1"/>
      <c r="B6" s="24"/>
      <c r="C6" s="24"/>
      <c r="D6" s="6" t="s">
        <v>36</v>
      </c>
      <c r="E6" s="7" t="s">
        <v>37</v>
      </c>
      <c r="F6" s="7" t="s">
        <v>38</v>
      </c>
      <c r="G6" s="12" t="s">
        <v>39</v>
      </c>
      <c r="H6" s="1" t="s">
        <v>40</v>
      </c>
      <c r="I6" s="7">
        <v>1447500</v>
      </c>
      <c r="J6" s="7" t="s">
        <v>41</v>
      </c>
    </row>
    <row r="7" spans="1:11" ht="31.5">
      <c r="A7" s="1"/>
      <c r="B7" s="24">
        <v>2</v>
      </c>
      <c r="C7" s="24" t="s">
        <v>14</v>
      </c>
      <c r="D7" s="6" t="s">
        <v>18</v>
      </c>
      <c r="E7" s="7" t="s">
        <v>16</v>
      </c>
      <c r="F7" s="22" t="s">
        <v>17</v>
      </c>
      <c r="G7" s="9" t="s">
        <v>71</v>
      </c>
      <c r="H7" s="12">
        <v>42078</v>
      </c>
      <c r="I7" s="10">
        <v>1500000</v>
      </c>
      <c r="J7" s="10" t="s">
        <v>27</v>
      </c>
    </row>
    <row r="8" spans="1:11" ht="31.5">
      <c r="A8" s="1"/>
      <c r="B8" s="24"/>
      <c r="C8" s="24"/>
      <c r="D8" s="6" t="s">
        <v>20</v>
      </c>
      <c r="E8" s="7" t="s">
        <v>19</v>
      </c>
      <c r="F8" s="21" t="s">
        <v>21</v>
      </c>
      <c r="G8" s="7" t="s">
        <v>66</v>
      </c>
      <c r="H8" s="12" t="s">
        <v>67</v>
      </c>
      <c r="I8" s="10">
        <v>1200000</v>
      </c>
      <c r="J8" s="7" t="s">
        <v>28</v>
      </c>
    </row>
    <row r="9" spans="1:11" ht="15.75">
      <c r="A9" s="1"/>
      <c r="B9" s="24"/>
      <c r="C9" s="24"/>
      <c r="D9" s="6">
        <v>3</v>
      </c>
      <c r="E9" s="7"/>
      <c r="F9" s="7"/>
      <c r="G9" s="7"/>
      <c r="H9" s="12"/>
      <c r="I9" s="10"/>
      <c r="J9" s="7"/>
    </row>
    <row r="10" spans="1:11" ht="15.75">
      <c r="A10" s="1"/>
      <c r="B10" s="24"/>
      <c r="C10" s="24"/>
      <c r="D10" s="6" t="s">
        <v>13</v>
      </c>
      <c r="E10" s="7"/>
      <c r="F10" s="7"/>
      <c r="G10" s="7"/>
      <c r="H10" s="12"/>
      <c r="I10" s="7"/>
      <c r="J10" s="7"/>
    </row>
    <row r="11" spans="1:11" ht="63">
      <c r="A11" s="1"/>
      <c r="B11" s="24">
        <v>3</v>
      </c>
      <c r="C11" s="24" t="s">
        <v>15</v>
      </c>
      <c r="D11" s="9" t="s">
        <v>44</v>
      </c>
      <c r="E11" s="7" t="s">
        <v>45</v>
      </c>
      <c r="F11" s="21" t="s">
        <v>55</v>
      </c>
      <c r="G11" s="21" t="s">
        <v>62</v>
      </c>
      <c r="H11" s="7" t="s">
        <v>63</v>
      </c>
      <c r="I11" s="10">
        <v>1400000</v>
      </c>
      <c r="J11" s="7" t="s">
        <v>46</v>
      </c>
    </row>
    <row r="12" spans="1:11" ht="47.25">
      <c r="A12" s="1"/>
      <c r="B12" s="24"/>
      <c r="C12" s="24"/>
      <c r="D12" s="6" t="s">
        <v>49</v>
      </c>
      <c r="E12" s="7" t="s">
        <v>47</v>
      </c>
      <c r="F12" s="21" t="s">
        <v>56</v>
      </c>
      <c r="G12" s="7" t="s">
        <v>48</v>
      </c>
      <c r="H12" s="7" t="s">
        <v>54</v>
      </c>
      <c r="I12" s="10">
        <v>1441000</v>
      </c>
      <c r="J12" s="7" t="s">
        <v>51</v>
      </c>
    </row>
    <row r="13" spans="1:11" ht="15.75" customHeight="1">
      <c r="A13" s="1"/>
      <c r="B13" s="24"/>
      <c r="C13" s="24"/>
      <c r="D13" s="6" t="s">
        <v>33</v>
      </c>
      <c r="E13" s="7" t="s">
        <v>47</v>
      </c>
      <c r="F13" s="21" t="s">
        <v>57</v>
      </c>
      <c r="G13" s="7" t="s">
        <v>60</v>
      </c>
      <c r="H13" s="7" t="s">
        <v>59</v>
      </c>
      <c r="I13" s="7">
        <v>1551000</v>
      </c>
      <c r="J13" s="7" t="s">
        <v>52</v>
      </c>
    </row>
    <row r="14" spans="1:11" ht="16.5" customHeight="1" thickBot="1">
      <c r="A14" s="1"/>
      <c r="B14" s="24"/>
      <c r="C14" s="24"/>
      <c r="D14" s="6" t="s">
        <v>50</v>
      </c>
      <c r="E14" s="7" t="s">
        <v>47</v>
      </c>
      <c r="F14" s="21" t="s">
        <v>58</v>
      </c>
      <c r="G14" s="11" t="s">
        <v>61</v>
      </c>
      <c r="H14" s="7" t="s">
        <v>54</v>
      </c>
      <c r="I14" s="7">
        <v>1276000</v>
      </c>
      <c r="J14" s="7" t="s">
        <v>53</v>
      </c>
    </row>
    <row r="15" spans="1:11">
      <c r="F15" s="8"/>
    </row>
    <row r="16" spans="1:11">
      <c r="F16" s="8"/>
    </row>
    <row r="18" spans="3:10">
      <c r="C18" s="14"/>
      <c r="D18" s="14"/>
      <c r="E18" s="14"/>
      <c r="F18" s="14"/>
      <c r="G18" s="14" t="s">
        <v>68</v>
      </c>
      <c r="H18" s="14">
        <f>SUM(I3:I6)</f>
        <v>8917500</v>
      </c>
      <c r="I18" s="14"/>
      <c r="J18" s="14"/>
    </row>
    <row r="19" spans="3:10">
      <c r="C19" s="14"/>
      <c r="D19" s="14"/>
      <c r="E19" s="14"/>
      <c r="F19" s="20"/>
      <c r="G19" s="14" t="s">
        <v>69</v>
      </c>
      <c r="H19" s="23">
        <f>I7+I8</f>
        <v>2700000</v>
      </c>
      <c r="I19" s="14"/>
      <c r="J19" s="14"/>
    </row>
    <row r="20" spans="3:10" ht="15.75">
      <c r="C20" s="14"/>
      <c r="D20" s="15"/>
      <c r="E20" s="16"/>
      <c r="F20" s="16"/>
      <c r="G20" s="16" t="s">
        <v>70</v>
      </c>
      <c r="H20" s="17">
        <f>I11+I12+I13+I14</f>
        <v>5668000</v>
      </c>
      <c r="I20" s="17"/>
      <c r="J20" s="16"/>
    </row>
    <row r="21" spans="3:10" ht="15.75">
      <c r="C21" s="14"/>
      <c r="D21" s="18"/>
      <c r="E21" s="16"/>
      <c r="F21" s="16"/>
      <c r="G21" s="16"/>
      <c r="H21" s="16"/>
      <c r="I21" s="17"/>
      <c r="J21" s="16"/>
    </row>
    <row r="22" spans="3:10" ht="15.75">
      <c r="C22" s="14"/>
      <c r="D22" s="18"/>
      <c r="E22" s="16"/>
      <c r="F22" s="16"/>
      <c r="G22" s="16"/>
      <c r="H22" s="16"/>
      <c r="I22" s="16"/>
      <c r="J22" s="16"/>
    </row>
    <row r="23" spans="3:10" ht="15.75">
      <c r="C23" s="14"/>
      <c r="D23" s="18"/>
      <c r="E23" s="16"/>
      <c r="F23" s="16"/>
      <c r="G23" s="19"/>
      <c r="H23" s="16"/>
      <c r="I23" s="16"/>
      <c r="J23" s="16"/>
    </row>
  </sheetData>
  <mergeCells count="7">
    <mergeCell ref="B11:B14"/>
    <mergeCell ref="C11:C14"/>
    <mergeCell ref="B1:I1"/>
    <mergeCell ref="B3:B6"/>
    <mergeCell ref="C3:C6"/>
    <mergeCell ref="B7:B10"/>
    <mergeCell ref="C7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2016-10-14T10:25:43Z</dcterms:created>
  <dcterms:modified xsi:type="dcterms:W3CDTF">2016-11-22T09:07:36Z</dcterms:modified>
</cp:coreProperties>
</file>